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michellefeichtner/Desktop/"/>
    </mc:Choice>
  </mc:AlternateContent>
  <xr:revisionPtr revIDLastSave="0" documentId="13_ncr:1_{DEEA70D3-1AA5-E140-800B-8CE5D697A392}" xr6:coauthVersionLast="36" xr6:coauthVersionMax="36" xr10:uidLastSave="{00000000-0000-0000-0000-000000000000}"/>
  <bookViews>
    <workbookView xWindow="13900" yWindow="460" windowWidth="17520" windowHeight="17540" xr2:uid="{32F7841B-1E44-C14A-B407-F27B0C8633F7}"/>
  </bookViews>
  <sheets>
    <sheet name="ALL CLASSS" sheetId="1" r:id="rId1"/>
    <sheet name="Class of 2024" sheetId="2" r:id="rId2"/>
    <sheet name="Class of 2023" sheetId="3" r:id="rId3"/>
    <sheet name="Class od 2022" sheetId="4" r:id="rId4"/>
    <sheet name="Class of 2021" sheetId="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4" l="1"/>
  <c r="B18" i="3"/>
  <c r="B19" i="2"/>
  <c r="B25" i="5" l="1"/>
  <c r="D17" i="5"/>
  <c r="C17" i="5"/>
  <c r="B17" i="5"/>
  <c r="B25" i="4"/>
  <c r="D17" i="4"/>
  <c r="C17" i="4"/>
  <c r="B27" i="3"/>
  <c r="D18" i="3"/>
  <c r="C18" i="3"/>
  <c r="B27" i="2"/>
  <c r="D19" i="2"/>
  <c r="C19" i="2"/>
  <c r="E38" i="1" l="1"/>
  <c r="D38" i="1"/>
  <c r="C38" i="1"/>
  <c r="B38" i="1"/>
  <c r="E33" i="1"/>
  <c r="D33" i="1"/>
  <c r="D40" i="1" s="1"/>
  <c r="C33" i="1"/>
  <c r="B33" i="1"/>
  <c r="E24" i="1"/>
  <c r="E28" i="1" s="1"/>
  <c r="D24" i="1"/>
  <c r="D28" i="1" s="1"/>
  <c r="C24" i="1"/>
  <c r="C28" i="1" s="1"/>
  <c r="B24" i="1"/>
  <c r="E23" i="1"/>
  <c r="E27" i="1" s="1"/>
  <c r="D23" i="1"/>
  <c r="D27" i="1" s="1"/>
  <c r="C23" i="1"/>
  <c r="C27" i="1" s="1"/>
  <c r="B23" i="1"/>
  <c r="E44" i="1" l="1"/>
  <c r="E40" i="1"/>
  <c r="B40" i="1"/>
  <c r="B44" i="1" s="1"/>
  <c r="E43" i="1"/>
  <c r="C40" i="1"/>
  <c r="C43" i="1" s="1"/>
  <c r="D43" i="1"/>
  <c r="D44" i="1"/>
  <c r="B43" i="1" l="1"/>
  <c r="C44" i="1"/>
</calcChain>
</file>

<file path=xl/sharedStrings.xml><?xml version="1.0" encoding="utf-8"?>
<sst xmlns="http://schemas.openxmlformats.org/spreadsheetml/2006/main" count="174" uniqueCount="84">
  <si>
    <t>BUDGET 2020-2021</t>
  </si>
  <si>
    <t>EDUCATIONAL EXPENSES</t>
  </si>
  <si>
    <t xml:space="preserve">2 Terms per year </t>
  </si>
  <si>
    <t>Year 1</t>
  </si>
  <si>
    <t>Year 2</t>
  </si>
  <si>
    <t>Year 3</t>
  </si>
  <si>
    <t>Year 4</t>
  </si>
  <si>
    <t>Instructional Fee: Non-Resident</t>
  </si>
  <si>
    <t>General Fee</t>
  </si>
  <si>
    <t>Disability/Life Insurance (est)</t>
  </si>
  <si>
    <t xml:space="preserve">Student Health Insurance </t>
  </si>
  <si>
    <t>Registration Fee</t>
  </si>
  <si>
    <t>Anatomy Lab Fee</t>
  </si>
  <si>
    <t xml:space="preserve"> Equipment Lab Fee</t>
  </si>
  <si>
    <t>Criminal Background Check Fee</t>
  </si>
  <si>
    <t>Clinical Assessment Fee</t>
  </si>
  <si>
    <t>Technology System Fee (was Exam Soft Service Use)</t>
  </si>
  <si>
    <t>NBME CBSE Exam Fee</t>
  </si>
  <si>
    <t>Graduation Fee</t>
  </si>
  <si>
    <t>Graduation Regalia</t>
  </si>
  <si>
    <t>National Exam Fee</t>
  </si>
  <si>
    <t>Parking Pass (estimate)</t>
  </si>
  <si>
    <t>Legal Services Fee</t>
  </si>
  <si>
    <t>TOTAL TUITION AND FEES:     RESIDENT</t>
  </si>
  <si>
    <r>
      <t xml:space="preserve">                                          </t>
    </r>
    <r>
      <rPr>
        <b/>
        <sz val="10"/>
        <rFont val="Verdana"/>
        <family val="2"/>
      </rPr>
      <t>NON RESIDENT</t>
    </r>
  </si>
  <si>
    <t>Books, supplies, Step Study material, printing, Castle Branch, BLS</t>
  </si>
  <si>
    <t>Class Dues (estimated)</t>
  </si>
  <si>
    <t>TOTAL EDUCATIONAL EXPENSES:     RESIDENT</t>
  </si>
  <si>
    <r>
      <t xml:space="preserve">                                                   </t>
    </r>
    <r>
      <rPr>
        <b/>
        <sz val="10"/>
        <rFont val="Verdana"/>
        <family val="2"/>
      </rPr>
      <t>NON RESIDENT</t>
    </r>
  </si>
  <si>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</si>
  <si>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</si>
  <si>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</si>
  <si>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</si>
  <si>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</si>
  <si>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</si>
  <si>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</si>
  <si>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</si>
  <si>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</si>
  <si>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t>2020-2021 STUDENT EXPENSE BUDGET: RESIDENT</t>
  </si>
  <si>
    <r>
      <t xml:space="preserve">                                                        </t>
    </r>
    <r>
      <rPr>
        <b/>
        <sz val="10"/>
        <rFont val="Verdana"/>
        <family val="2"/>
      </rPr>
      <t>NON RESIDENT</t>
    </r>
  </si>
  <si>
    <t>Estimated Educational Cost</t>
  </si>
  <si>
    <t xml:space="preserve">Year </t>
  </si>
  <si>
    <t>Term I</t>
  </si>
  <si>
    <t xml:space="preserve">Term II </t>
  </si>
  <si>
    <t>Disability/Life Insurance</t>
  </si>
  <si>
    <t>Student Health Insurance#</t>
  </si>
  <si>
    <t>Equipment Lab Fee</t>
  </si>
  <si>
    <t xml:space="preserve">Technology System Fee </t>
  </si>
  <si>
    <t xml:space="preserve">Parking Pass </t>
  </si>
  <si>
    <t>Class dues (estimated)*</t>
  </si>
  <si>
    <t>TOTAL EDUCATIONAL EXPENSES</t>
  </si>
  <si>
    <t>Year</t>
  </si>
  <si>
    <t>TOTAL</t>
  </si>
  <si>
    <t>* Not billed through the Office of the Bursar</t>
  </si>
  <si>
    <t># You will be charged for the school Health Insurance ONLY if you sign up.  if you are covered under other means such as parents, the money will simply be refunded to you, if you borrow max loans offer to you.</t>
  </si>
  <si>
    <t>You will need to purchase medical instraments this should OCCUR IN OCTOBER/NOVEMBER!  YOU WILL NEED $500-$1000 for this in term I</t>
  </si>
  <si>
    <t>KEEP IN MIND: BSOM does NOT fund your Residency Interviews through Student Loans, you must provide your own means. Budget wisely and start saving NOW!</t>
  </si>
  <si>
    <t>Criminal Background Check Fee*</t>
  </si>
  <si>
    <t>Step 1 National Exam Fee*</t>
  </si>
  <si>
    <t>Parking Pass</t>
  </si>
  <si>
    <t xml:space="preserve">TOTAL </t>
  </si>
  <si>
    <t>Step 2 CK and Step 2 CS National Exam Fee*</t>
  </si>
  <si>
    <t xml:space="preserve">Total </t>
  </si>
  <si>
    <t>2020-2021 Student Cost Estimator</t>
  </si>
  <si>
    <t>(This is not a bill.  All figures are estimated until June 2020.)</t>
  </si>
  <si>
    <t>Graduation Regalia*</t>
  </si>
  <si>
    <t>Total amount for Education and Living Expenses for the year:  $59,762</t>
  </si>
  <si>
    <t>International Health Program (IHP) participants may receive</t>
  </si>
  <si>
    <t>funds for travel with confirmation of IHP enrollment up to a</t>
  </si>
  <si>
    <t>maximum total of $3,000 for both trips.  .</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</si>
  <si>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1.059%; Graduate PLUS is estimated to be 4.236%</t>
  </si>
  <si>
    <t>International Health Program (IHP) participants may receive funds for travel with confirmation of IHP enrollment up to a maximum total of $3,000 for both trips.  Travel occurs in summer 2021.</t>
  </si>
  <si>
    <t>Instructional Fee (Out of State Students add $18878/year or $9439/Term)</t>
  </si>
  <si>
    <t>Books, supplies, Step Study material, printing</t>
  </si>
  <si>
    <t>Books, supplies, Step Study material, printing, Castle Branch*</t>
  </si>
  <si>
    <t>Maximum Living Allowance (July 2020 to June 2021)</t>
  </si>
  <si>
    <t>Maximum Living Allowance (July 2020 to May 2021)</t>
  </si>
  <si>
    <t>Total amount for Education (in state) and Living Expenses for the year:  $62,750</t>
  </si>
  <si>
    <t>Total amount for Education and Living Expenses for the year:  $61,902</t>
  </si>
  <si>
    <t>REGISTRATION FOR STEP 1 WILL OCCUR IN OCTOBER/NOVEMBER!  YOU WILL NEED $645 for this in term I</t>
  </si>
  <si>
    <t>Total amount for Education and Living Expenses for the year:  $77,244</t>
  </si>
  <si>
    <t>REGISTRATION FOR STEP 2 CK and Step 2 CK CAN  OCCUR IN EITHER Term I or Term II!  YOU WILL NEED $1945 for this! Please prepare</t>
  </si>
  <si>
    <t>Estimate until June 2020</t>
  </si>
  <si>
    <t>Instructional Fee: 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</si>
</sst>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4"/>
      <name val="Verdana"/>
      <family val="2"/>
    </font>
    <font>
      <b/>
      <sz val="10"/>
      <name val="Verdana"/>
      <family val="2"/>
    </font>
    <font>
      <b/>
      <i/>
      <sz val="10"/>
      <color rgb="FFFF0000"/>
      <name val="Verdana"/>
      <family val="2"/>
    </font>
    <font>
      <sz val="10"/>
      <name val="Verdana"/>
      <family val="2"/>
    </font>
    <font>
      <sz val="12"/>
      <color theme="1"/>
      <name val="Cambria"/>
      <family val="1"/>
    </font>
    <font>
      <b/>
      <sz val="14"/>
      <color theme="1"/>
      <name val="Calibri"/>
      <family val="2"/>
      <scheme val="minor"/>
    </font>
    <font>
      <b/>
      <sz val="12"/>
      <color theme="1"/>
      <name val="Calibri"/>
      <family val="2"/>
      <charset val="128"/>
      <scheme val="minor"/>
    </font>
    <font>
      <b/>
      <sz val="12"/>
      <color theme="1"/>
      <name val="Cambria"/>
      <family val="1"/>
    </font>
    <font>
      <sz val="12"/>
      <color rgb="FF000000"/>
      <name val="Calibri"/>
      <family val="2"/>
      <scheme val="minor"/>
    </font>
    <font>
      <b/>
      <sz val="12"/>
      <color rgb="FF000000"/>
      <name val="Cambria"/>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4" fillId="0" borderId="0" xfId="0" applyFont="1"/>
    <xf numFmtId="14" fontId="0" fillId="0" borderId="0" xfId="0" applyNumberFormat="1"/>
    <xf numFmtId="0" fontId="2" fillId="0" borderId="0" xfId="0" applyFont="1" applyFill="1"/>
    <xf numFmtId="0" fontId="5" fillId="0" borderId="0" xfId="0" applyFont="1"/>
    <xf numFmtId="0" fontId="6" fillId="0" borderId="0" xfId="0" applyFont="1"/>
    <xf numFmtId="0" fontId="3" fillId="0" borderId="0" xfId="0" applyFont="1" applyAlignment="1">
      <alignment horizontal="center"/>
    </xf>
    <xf numFmtId="0" fontId="0" fillId="0" borderId="0" xfId="0" applyFill="1"/>
    <xf numFmtId="44" fontId="7" fillId="0" borderId="0" xfId="1" applyFont="1" applyFill="1" applyAlignment="1">
      <alignment horizontal="left"/>
    </xf>
    <xf numFmtId="44" fontId="7" fillId="0" borderId="0" xfId="0" applyNumberFormat="1" applyFont="1" applyAlignment="1">
      <alignment horizontal="left"/>
    </xf>
    <xf numFmtId="44" fontId="7" fillId="0" borderId="0" xfId="1" applyFont="1" applyFill="1" applyAlignment="1"/>
    <xf numFmtId="0" fontId="7" fillId="0" borderId="0" xfId="0" applyFont="1" applyFill="1"/>
    <xf numFmtId="44" fontId="0" fillId="0" borderId="0" xfId="1" applyFont="1"/>
    <xf numFmtId="44" fontId="7" fillId="0" borderId="0" xfId="1" applyNumberFormat="1" applyFont="1" applyFill="1" applyAlignment="1">
      <alignment horizontal="left"/>
    </xf>
    <xf numFmtId="44" fontId="5" fillId="0" borderId="0" xfId="1" applyFont="1" applyAlignment="1">
      <alignment horizontal="left"/>
    </xf>
    <xf numFmtId="44" fontId="5" fillId="0" borderId="0" xfId="1" applyFont="1" applyAlignment="1"/>
    <xf numFmtId="44" fontId="0" fillId="0" borderId="0" xfId="1" applyFont="1" applyAlignment="1">
      <alignment horizontal="left"/>
    </xf>
    <xf numFmtId="44" fontId="0" fillId="0" borderId="0" xfId="1" applyFont="1" applyAlignment="1"/>
    <xf numFmtId="0" fontId="5" fillId="0" borderId="0" xfId="0" applyFont="1" applyFill="1"/>
    <xf numFmtId="44" fontId="5" fillId="0" borderId="0" xfId="1" applyFont="1" applyFill="1" applyAlignment="1">
      <alignment horizontal="left"/>
    </xf>
    <xf numFmtId="44" fontId="5" fillId="0" borderId="0" xfId="1" applyFont="1" applyFill="1" applyAlignment="1"/>
    <xf numFmtId="0" fontId="0" fillId="0" borderId="0" xfId="0" applyFont="1" applyFill="1"/>
    <xf numFmtId="44" fontId="0" fillId="2" borderId="0" xfId="1" applyFont="1" applyFill="1"/>
    <xf numFmtId="0" fontId="8" fillId="0" borderId="0" xfId="0" applyFont="1" applyAlignment="1">
      <alignment horizontal="center" vertical="center"/>
    </xf>
    <xf numFmtId="0" fontId="9" fillId="0" borderId="0" xfId="0" applyFont="1"/>
    <xf numFmtId="0" fontId="10" fillId="0" borderId="0" xfId="0" applyFont="1" applyAlignment="1">
      <alignment horizontal="center"/>
    </xf>
    <xf numFmtId="0" fontId="10" fillId="0" borderId="0" xfId="0" applyFont="1"/>
    <xf numFmtId="44" fontId="7" fillId="0" borderId="0" xfId="1" applyFont="1" applyFill="1" applyAlignment="1">
      <alignment horizontal="center" vertical="center"/>
    </xf>
    <xf numFmtId="44" fontId="0" fillId="0" borderId="0" xfId="1" applyFont="1" applyAlignment="1">
      <alignment horizontal="center" vertical="center"/>
    </xf>
    <xf numFmtId="44" fontId="7" fillId="2" borderId="0" xfId="1" applyFont="1" applyFill="1" applyAlignment="1">
      <alignment horizontal="center" vertical="center"/>
    </xf>
    <xf numFmtId="44" fontId="0" fillId="2" borderId="0" xfId="1" applyFont="1" applyFill="1" applyAlignment="1">
      <alignment horizontal="center" vertical="center"/>
    </xf>
    <xf numFmtId="44" fontId="0" fillId="0" borderId="0" xfId="1" applyFont="1" applyFill="1" applyAlignment="1">
      <alignment horizontal="center" vertical="center"/>
    </xf>
    <xf numFmtId="164" fontId="5" fillId="0" borderId="0" xfId="1" applyNumberFormat="1" applyFont="1" applyAlignment="1">
      <alignment horizontal="center" vertical="center"/>
    </xf>
    <xf numFmtId="164" fontId="10" fillId="0" borderId="0" xfId="0" applyNumberFormat="1" applyFont="1" applyAlignment="1">
      <alignment horizontal="center" vertical="center"/>
    </xf>
    <xf numFmtId="44" fontId="10" fillId="0" borderId="0" xfId="1" applyFont="1"/>
    <xf numFmtId="0" fontId="11" fillId="0" borderId="0" xfId="0" applyFont="1" applyAlignment="1">
      <alignment vertical="center"/>
    </xf>
    <xf numFmtId="0" fontId="8" fillId="0" borderId="1" xfId="0" applyFont="1" applyBorder="1" applyAlignment="1">
      <alignment vertical="center"/>
    </xf>
    <xf numFmtId="0" fontId="0" fillId="0" borderId="1" xfId="0" applyBorder="1" applyAlignment="1">
      <alignment wrapText="1"/>
    </xf>
    <xf numFmtId="0" fontId="11" fillId="2" borderId="1" xfId="0" applyFont="1" applyFill="1" applyBorder="1" applyAlignment="1">
      <alignment vertical="center" wrapText="1"/>
    </xf>
    <xf numFmtId="0" fontId="0" fillId="0" borderId="1" xfId="0" applyBorder="1" applyAlignment="1">
      <alignment vertical="top" wrapText="1"/>
    </xf>
    <xf numFmtId="44" fontId="7" fillId="0" borderId="0" xfId="1" applyFont="1" applyFill="1" applyAlignment="1">
      <alignment vertical="top" wrapText="1"/>
    </xf>
    <xf numFmtId="0" fontId="0" fillId="0" borderId="0" xfId="0" applyAlignment="1">
      <alignment vertical="top" wrapText="1"/>
    </xf>
    <xf numFmtId="0" fontId="10" fillId="0" borderId="1" xfId="0" applyFont="1" applyBorder="1" applyAlignment="1">
      <alignment wrapText="1"/>
    </xf>
    <xf numFmtId="0" fontId="0" fillId="0" borderId="1" xfId="0" applyFill="1" applyBorder="1" applyAlignment="1">
      <alignment wrapText="1"/>
    </xf>
    <xf numFmtId="0" fontId="0" fillId="0" borderId="1" xfId="0" applyFill="1" applyBorder="1"/>
    <xf numFmtId="0" fontId="0" fillId="0" borderId="1" xfId="0" applyBorder="1"/>
    <xf numFmtId="0" fontId="12" fillId="0" borderId="0" xfId="0" applyFont="1"/>
    <xf numFmtId="0" fontId="0" fillId="2" borderId="0" xfId="0" applyFill="1"/>
    <xf numFmtId="44" fontId="7" fillId="2" borderId="0" xfId="1" applyFont="1" applyFill="1" applyAlignment="1"/>
    <xf numFmtId="44" fontId="10" fillId="0" borderId="0" xfId="1" applyFont="1" applyAlignment="1"/>
    <xf numFmtId="0" fontId="11" fillId="2" borderId="0" xfId="0" applyFont="1" applyFill="1" applyAlignment="1">
      <alignment vertical="center" wrapText="1"/>
    </xf>
    <xf numFmtId="0" fontId="8" fillId="0" borderId="0" xfId="0" applyFont="1" applyAlignment="1">
      <alignment vertical="center"/>
    </xf>
    <xf numFmtId="0" fontId="0" fillId="0" borderId="0" xfId="0" applyAlignment="1">
      <alignment wrapText="1"/>
    </xf>
    <xf numFmtId="0" fontId="10" fillId="0" borderId="0" xfId="0" applyFont="1" applyAlignment="1">
      <alignment wrapText="1"/>
    </xf>
    <xf numFmtId="44" fontId="7" fillId="2" borderId="0" xfId="1" applyFont="1" applyFill="1" applyAlignment="1">
      <alignment horizontal="left"/>
    </xf>
    <xf numFmtId="44" fontId="0" fillId="0" borderId="0" xfId="1" applyFont="1" applyFill="1"/>
    <xf numFmtId="0" fontId="10" fillId="0" borderId="0" xfId="0" applyFont="1" applyFill="1"/>
    <xf numFmtId="0" fontId="11" fillId="0" borderId="0" xfId="0" applyFont="1" applyFill="1" applyAlignment="1">
      <alignment vertical="center" wrapText="1"/>
    </xf>
    <xf numFmtId="44" fontId="10" fillId="0" borderId="0" xfId="0" applyNumberFormat="1" applyFont="1" applyAlignment="1">
      <alignment horizontal="center"/>
    </xf>
    <xf numFmtId="44" fontId="10" fillId="0" borderId="0" xfId="0" applyNumberFormat="1" applyFont="1"/>
    <xf numFmtId="44" fontId="0" fillId="0" borderId="0" xfId="0" applyNumberFormat="1"/>
    <xf numFmtId="44" fontId="10" fillId="0" borderId="0" xfId="1" applyNumberFormat="1" applyFont="1" applyAlignment="1"/>
    <xf numFmtId="0" fontId="13" fillId="0" borderId="0" xfId="0" applyFont="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3807-564F-A84A-9880-2FD6F7B8AE96}">
  <dimension ref="A1:E48"/>
  <sheetViews>
    <sheetView tabSelected="1" workbookViewId="0">
      <selection activeCell="A6" sqref="A6"/>
    </sheetView>
  </sheetViews>
  <sheetFormatPr baseColWidth="10" defaultRowHeight="16" x14ac:dyDescent="0.2"/>
  <cols>
    <col min="1" max="1" width="59" customWidth="1"/>
    <col min="2" max="2" width="14.33203125" customWidth="1"/>
    <col min="3" max="3" width="13.5" customWidth="1"/>
    <col min="4" max="4" width="18.6640625" customWidth="1"/>
    <col min="5" max="5" width="15" customWidth="1"/>
  </cols>
  <sheetData>
    <row r="1" spans="1:5" ht="18" x14ac:dyDescent="0.2">
      <c r="A1" s="1" t="s">
        <v>0</v>
      </c>
      <c r="E1" s="2"/>
    </row>
    <row r="2" spans="1:5" x14ac:dyDescent="0.2">
      <c r="A2" s="3"/>
    </row>
    <row r="3" spans="1:5" x14ac:dyDescent="0.2">
      <c r="A3" s="4" t="s">
        <v>1</v>
      </c>
    </row>
    <row r="4" spans="1:5" x14ac:dyDescent="0.2">
      <c r="A4" s="5" t="s">
        <v>82</v>
      </c>
    </row>
    <row r="5" spans="1:5" x14ac:dyDescent="0.2">
      <c r="A5" t="s">
        <v>2</v>
      </c>
      <c r="B5" s="6" t="s">
        <v>3</v>
      </c>
      <c r="C5" s="6" t="s">
        <v>4</v>
      </c>
      <c r="D5" s="6" t="s">
        <v>5</v>
      </c>
      <c r="E5" s="6" t="s">
        <v>6</v>
      </c>
    </row>
    <row r="6" spans="1:5" x14ac:dyDescent="0.2">
      <c r="A6" s="7" t="s">
        <v>83</v>
      </c>
      <c r="B6" s="8">
        <v>35464</v>
      </c>
      <c r="C6" s="8">
        <v>35464</v>
      </c>
      <c r="D6" s="8">
        <v>47285</v>
      </c>
      <c r="E6" s="9">
        <v>35464</v>
      </c>
    </row>
    <row r="7" spans="1:5" x14ac:dyDescent="0.2">
      <c r="A7" s="7" t="s">
        <v>7</v>
      </c>
      <c r="B7" s="8">
        <v>54342</v>
      </c>
      <c r="C7" s="8">
        <v>54342</v>
      </c>
      <c r="D7" s="8">
        <v>66163</v>
      </c>
      <c r="E7" s="9">
        <v>54342</v>
      </c>
    </row>
    <row r="8" spans="1:5" x14ac:dyDescent="0.2">
      <c r="A8" s="7" t="s">
        <v>8</v>
      </c>
      <c r="B8" s="8">
        <v>2264</v>
      </c>
      <c r="C8" s="8">
        <v>2264</v>
      </c>
      <c r="D8" s="8">
        <v>3019</v>
      </c>
      <c r="E8" s="9">
        <v>2264</v>
      </c>
    </row>
    <row r="9" spans="1:5" x14ac:dyDescent="0.2">
      <c r="A9" s="7" t="s">
        <v>9</v>
      </c>
      <c r="B9" s="8">
        <v>77.45</v>
      </c>
      <c r="C9" s="10">
        <v>77.45</v>
      </c>
      <c r="D9" s="8">
        <v>77.45</v>
      </c>
      <c r="E9" s="8">
        <v>77.45</v>
      </c>
    </row>
    <row r="10" spans="1:5" x14ac:dyDescent="0.2">
      <c r="A10" s="7" t="s">
        <v>10</v>
      </c>
      <c r="B10" s="8">
        <v>3695</v>
      </c>
      <c r="C10" s="10">
        <v>3695</v>
      </c>
      <c r="D10" s="8">
        <v>3695</v>
      </c>
      <c r="E10" s="8">
        <v>3695</v>
      </c>
    </row>
    <row r="11" spans="1:5" x14ac:dyDescent="0.2">
      <c r="A11" s="7" t="s">
        <v>11</v>
      </c>
      <c r="B11" s="8">
        <v>50</v>
      </c>
      <c r="C11" s="10"/>
      <c r="D11" s="8"/>
      <c r="E11" s="8"/>
    </row>
    <row r="12" spans="1:5" x14ac:dyDescent="0.2">
      <c r="A12" s="11" t="s">
        <v>12</v>
      </c>
      <c r="B12" s="8">
        <v>250</v>
      </c>
      <c r="C12" s="10"/>
      <c r="D12" s="8"/>
      <c r="E12" s="8"/>
    </row>
    <row r="13" spans="1:5" x14ac:dyDescent="0.2">
      <c r="A13" s="7" t="s">
        <v>13</v>
      </c>
      <c r="B13" s="8">
        <v>100</v>
      </c>
      <c r="C13" s="10"/>
      <c r="D13" s="8">
        <v>15</v>
      </c>
      <c r="E13" s="8"/>
    </row>
    <row r="14" spans="1:5" x14ac:dyDescent="0.2">
      <c r="A14" s="7" t="s">
        <v>14</v>
      </c>
      <c r="B14" s="8"/>
      <c r="C14" s="8">
        <v>78</v>
      </c>
      <c r="D14" s="12"/>
      <c r="E14" s="8"/>
    </row>
    <row r="15" spans="1:5" x14ac:dyDescent="0.2">
      <c r="A15" s="7" t="s">
        <v>15</v>
      </c>
      <c r="B15" s="8">
        <v>300</v>
      </c>
      <c r="C15" s="10">
        <v>300</v>
      </c>
      <c r="D15" s="8">
        <v>500</v>
      </c>
      <c r="E15" s="8">
        <v>300</v>
      </c>
    </row>
    <row r="16" spans="1:5" x14ac:dyDescent="0.2">
      <c r="A16" s="7" t="s">
        <v>16</v>
      </c>
      <c r="B16" s="13">
        <v>188</v>
      </c>
      <c r="C16" s="13">
        <v>188</v>
      </c>
      <c r="D16" s="8">
        <v>198</v>
      </c>
      <c r="E16" s="8">
        <v>70</v>
      </c>
    </row>
    <row r="17" spans="1:5" x14ac:dyDescent="0.2">
      <c r="A17" s="7" t="s">
        <v>17</v>
      </c>
      <c r="B17" s="8">
        <v>130</v>
      </c>
      <c r="C17" s="13">
        <v>130</v>
      </c>
      <c r="D17" s="8">
        <v>112</v>
      </c>
      <c r="E17" s="8"/>
    </row>
    <row r="18" spans="1:5" x14ac:dyDescent="0.2">
      <c r="A18" s="7" t="s">
        <v>18</v>
      </c>
      <c r="B18" s="8"/>
      <c r="C18" s="10"/>
      <c r="D18" s="8"/>
      <c r="E18" s="8">
        <v>35</v>
      </c>
    </row>
    <row r="19" spans="1:5" x14ac:dyDescent="0.2">
      <c r="A19" s="7" t="s">
        <v>19</v>
      </c>
      <c r="B19" s="8"/>
      <c r="C19" s="10"/>
      <c r="D19" s="8"/>
      <c r="E19" s="8">
        <v>160</v>
      </c>
    </row>
    <row r="20" spans="1:5" x14ac:dyDescent="0.2">
      <c r="A20" s="7" t="s">
        <v>20</v>
      </c>
      <c r="B20" s="8"/>
      <c r="C20" s="10">
        <v>645</v>
      </c>
      <c r="D20" s="8">
        <v>1945</v>
      </c>
      <c r="E20" s="8"/>
    </row>
    <row r="21" spans="1:5" x14ac:dyDescent="0.2">
      <c r="A21" s="7" t="s">
        <v>21</v>
      </c>
      <c r="B21" s="8">
        <v>247.5</v>
      </c>
      <c r="C21" s="10">
        <v>200</v>
      </c>
      <c r="D21" s="8">
        <v>100</v>
      </c>
      <c r="E21" s="8">
        <v>100</v>
      </c>
    </row>
    <row r="22" spans="1:5" x14ac:dyDescent="0.2">
      <c r="A22" s="7" t="s">
        <v>22</v>
      </c>
      <c r="B22" s="8">
        <v>32</v>
      </c>
      <c r="C22" s="10">
        <v>32</v>
      </c>
      <c r="D22" s="8">
        <v>32</v>
      </c>
      <c r="E22" s="8">
        <v>32</v>
      </c>
    </row>
    <row r="23" spans="1:5" x14ac:dyDescent="0.2">
      <c r="A23" s="4" t="s">
        <v>23</v>
      </c>
      <c r="B23" s="14">
        <f>SUM(B6:B22)-B7</f>
        <v>42797.95</v>
      </c>
      <c r="C23" s="15">
        <f>SUM(C6:C22)-C7</f>
        <v>43073.45</v>
      </c>
      <c r="D23" s="15">
        <f>SUM(D6:D22)-D7</f>
        <v>56978.45</v>
      </c>
      <c r="E23" s="15">
        <f>SUM(E6:E22)-E7</f>
        <v>42197.45</v>
      </c>
    </row>
    <row r="24" spans="1:5" x14ac:dyDescent="0.2">
      <c r="A24" t="s">
        <v>24</v>
      </c>
      <c r="B24" s="14">
        <f>SUM(B7:B22)</f>
        <v>61675.95</v>
      </c>
      <c r="C24" s="15">
        <f>SUM(C7:C22)</f>
        <v>61951.45</v>
      </c>
      <c r="D24" s="15">
        <f>SUM(D7:D22)</f>
        <v>75856.45</v>
      </c>
      <c r="E24" s="15">
        <f>SUM(E7:E22)</f>
        <v>61075.45</v>
      </c>
    </row>
    <row r="25" spans="1:5" x14ac:dyDescent="0.2">
      <c r="A25" s="7" t="s">
        <v>25</v>
      </c>
      <c r="B25" s="8">
        <v>2588</v>
      </c>
      <c r="C25" s="10">
        <v>1544</v>
      </c>
      <c r="D25" s="10">
        <v>1590</v>
      </c>
      <c r="E25" s="10">
        <v>1044</v>
      </c>
    </row>
    <row r="26" spans="1:5" x14ac:dyDescent="0.2">
      <c r="A26" s="7" t="s">
        <v>26</v>
      </c>
      <c r="B26" s="16">
        <v>80</v>
      </c>
      <c r="C26" s="17"/>
      <c r="D26" s="17"/>
      <c r="E26" s="17"/>
    </row>
    <row r="27" spans="1:5" x14ac:dyDescent="0.2">
      <c r="A27" s="4" t="s">
        <v>27</v>
      </c>
      <c r="B27" s="14">
        <v>45465.95</v>
      </c>
      <c r="C27" s="15">
        <f>+C23+C25</f>
        <v>44617.45</v>
      </c>
      <c r="D27" s="15">
        <f>+D23+D25</f>
        <v>58568.45</v>
      </c>
      <c r="E27" s="15">
        <f>+E23+E25</f>
        <v>43241.45</v>
      </c>
    </row>
    <row r="28" spans="1:5" x14ac:dyDescent="0.2">
      <c r="A28" t="s">
        <v>28</v>
      </c>
      <c r="B28" s="14">
        <v>64343.95</v>
      </c>
      <c r="C28" s="15">
        <f>+C24+C25</f>
        <v>63495.45</v>
      </c>
      <c r="D28" s="15">
        <f>+D24+D25</f>
        <v>77446.45</v>
      </c>
      <c r="E28" s="15">
        <f>+E24+E25</f>
        <v>62119.45</v>
      </c>
    </row>
    <row r="29" spans="1:5" x14ac:dyDescent="0.2">
      <c r="B29" s="16"/>
      <c r="C29" s="17"/>
      <c r="D29" s="16"/>
      <c r="E29" s="16"/>
    </row>
    <row r="30" spans="1:5" x14ac:dyDescent="0.2">
      <c r="A30" s="18" t="s">
        <v>29</v>
      </c>
      <c r="B30" s="8"/>
      <c r="C30" s="10"/>
      <c r="D30" s="8"/>
      <c r="E30" s="8"/>
    </row>
    <row r="31" spans="1:5" x14ac:dyDescent="0.2">
      <c r="A31" s="7" t="s">
        <v>30</v>
      </c>
      <c r="B31" s="8">
        <v>6215</v>
      </c>
      <c r="C31" s="10">
        <v>6215</v>
      </c>
      <c r="D31" s="8">
        <v>6780</v>
      </c>
      <c r="E31" s="8">
        <v>6215</v>
      </c>
    </row>
    <row r="32" spans="1:5" x14ac:dyDescent="0.2">
      <c r="A32" s="7" t="s">
        <v>31</v>
      </c>
      <c r="B32" s="8">
        <v>7300</v>
      </c>
      <c r="C32" s="10">
        <v>7300</v>
      </c>
      <c r="D32" s="8">
        <v>7300</v>
      </c>
      <c r="E32" s="8">
        <v>7300</v>
      </c>
    </row>
    <row r="33" spans="1:5" x14ac:dyDescent="0.2">
      <c r="A33" s="18" t="s">
        <v>32</v>
      </c>
      <c r="B33" s="19">
        <f>SUM(B31:B32)</f>
        <v>13515</v>
      </c>
      <c r="C33" s="19">
        <f>SUM(C31:C32)</f>
        <v>13515</v>
      </c>
      <c r="D33" s="19">
        <f>SUM(D31:D32)</f>
        <v>14080</v>
      </c>
      <c r="E33" s="19">
        <f>SUM(E31:E32)</f>
        <v>13515</v>
      </c>
    </row>
    <row r="34" spans="1:5" x14ac:dyDescent="0.2">
      <c r="A34" s="7"/>
      <c r="B34" s="8"/>
      <c r="C34" s="10"/>
      <c r="D34" s="8"/>
      <c r="E34" s="8"/>
    </row>
    <row r="35" spans="1:5" x14ac:dyDescent="0.2">
      <c r="A35" s="18" t="s">
        <v>33</v>
      </c>
      <c r="B35" s="8"/>
      <c r="C35" s="10"/>
      <c r="D35" s="8"/>
      <c r="E35" s="8"/>
    </row>
    <row r="36" spans="1:5" x14ac:dyDescent="0.2">
      <c r="A36" s="7" t="s">
        <v>34</v>
      </c>
      <c r="B36" s="8">
        <v>2320</v>
      </c>
      <c r="C36" s="10">
        <v>2320</v>
      </c>
      <c r="D36" s="8">
        <v>3146</v>
      </c>
      <c r="E36" s="8">
        <v>3146</v>
      </c>
    </row>
    <row r="37" spans="1:5" x14ac:dyDescent="0.2">
      <c r="A37" s="7" t="s">
        <v>35</v>
      </c>
      <c r="B37" s="8">
        <v>1450</v>
      </c>
      <c r="C37" s="10">
        <v>1450</v>
      </c>
      <c r="D37" s="8">
        <v>1450</v>
      </c>
      <c r="E37" s="8">
        <v>1450</v>
      </c>
    </row>
    <row r="38" spans="1:5" x14ac:dyDescent="0.2">
      <c r="A38" s="18" t="s">
        <v>36</v>
      </c>
      <c r="B38" s="19">
        <f>SUM(B36:B37)</f>
        <v>3770</v>
      </c>
      <c r="C38" s="19">
        <f>SUM(C36:C37)</f>
        <v>3770</v>
      </c>
      <c r="D38" s="19">
        <f>SUM(D36:D37)</f>
        <v>4596</v>
      </c>
      <c r="E38" s="19">
        <f>SUM(E36:E37)</f>
        <v>4596</v>
      </c>
    </row>
    <row r="39" spans="1:5" x14ac:dyDescent="0.2">
      <c r="A39" s="7"/>
      <c r="B39" s="8"/>
      <c r="C39" s="10"/>
      <c r="D39" s="8"/>
      <c r="E39" s="8"/>
    </row>
    <row r="40" spans="1:5" x14ac:dyDescent="0.2">
      <c r="A40" s="18" t="s">
        <v>37</v>
      </c>
      <c r="B40" s="19">
        <f>+B33+B38</f>
        <v>17285</v>
      </c>
      <c r="C40" s="19">
        <f>+C33+C38</f>
        <v>17285</v>
      </c>
      <c r="D40" s="19">
        <f>+D33+D38</f>
        <v>18676</v>
      </c>
      <c r="E40" s="19">
        <f>+E33+E38</f>
        <v>18111</v>
      </c>
    </row>
    <row r="41" spans="1:5" x14ac:dyDescent="0.2">
      <c r="A41" s="7"/>
      <c r="B41" s="8"/>
      <c r="C41" s="10"/>
      <c r="D41" s="8"/>
      <c r="E41" s="8"/>
    </row>
    <row r="42" spans="1:5" x14ac:dyDescent="0.2">
      <c r="A42" s="7"/>
      <c r="B42" s="8"/>
      <c r="C42" s="10"/>
      <c r="D42" s="8"/>
      <c r="E42" s="8"/>
    </row>
    <row r="43" spans="1:5" x14ac:dyDescent="0.2">
      <c r="A43" s="18" t="s">
        <v>38</v>
      </c>
      <c r="B43" s="19">
        <f>+B27+B40</f>
        <v>62750.95</v>
      </c>
      <c r="C43" s="20">
        <f>+C27+C40</f>
        <v>61902.45</v>
      </c>
      <c r="D43" s="19">
        <f>+D27+D40</f>
        <v>77244.45</v>
      </c>
      <c r="E43" s="19">
        <f>+E27+E40</f>
        <v>61352.45</v>
      </c>
    </row>
    <row r="44" spans="1:5" x14ac:dyDescent="0.2">
      <c r="A44" s="7" t="s">
        <v>39</v>
      </c>
      <c r="B44" s="19">
        <f>+B28+B40</f>
        <v>81628.95</v>
      </c>
      <c r="C44" s="20">
        <f>+C28+C40</f>
        <v>80780.45</v>
      </c>
      <c r="D44" s="19">
        <f>+D28+D40</f>
        <v>96122.45</v>
      </c>
      <c r="E44" s="19">
        <f>+E28+E40</f>
        <v>80230.45</v>
      </c>
    </row>
    <row r="46" spans="1:5" x14ac:dyDescent="0.2">
      <c r="A46" s="21"/>
      <c r="B46" s="21"/>
      <c r="C46" s="21"/>
      <c r="D46" s="21"/>
      <c r="E46" s="21"/>
    </row>
    <row r="47" spans="1:5" x14ac:dyDescent="0.2">
      <c r="A47" s="21"/>
      <c r="B47" s="55"/>
      <c r="C47" s="55"/>
      <c r="D47" s="55"/>
      <c r="E47" s="55"/>
    </row>
    <row r="48" spans="1:5" x14ac:dyDescent="0.2">
      <c r="A48" s="21"/>
      <c r="B48" s="55"/>
      <c r="C48" s="55"/>
      <c r="D48" s="55"/>
      <c r="E48"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0E290-FC6A-284A-843C-5E70BE97B7E5}">
  <dimension ref="A1:F41"/>
  <sheetViews>
    <sheetView workbookViewId="0">
      <selection activeCell="A29" sqref="A29"/>
    </sheetView>
  </sheetViews>
  <sheetFormatPr baseColWidth="10" defaultRowHeight="16" x14ac:dyDescent="0.2"/>
  <cols>
    <col min="1" max="1" width="79" customWidth="1"/>
    <col min="2" max="2" width="21.6640625" customWidth="1"/>
    <col min="3" max="3" width="18" customWidth="1"/>
    <col min="4" max="4" width="13.83203125" customWidth="1"/>
  </cols>
  <sheetData>
    <row r="1" spans="1:4" x14ac:dyDescent="0.2">
      <c r="A1" s="23" t="s">
        <v>63</v>
      </c>
    </row>
    <row r="2" spans="1:4" x14ac:dyDescent="0.2">
      <c r="A2" s="23" t="s">
        <v>64</v>
      </c>
    </row>
    <row r="4" spans="1:4" ht="19" x14ac:dyDescent="0.25">
      <c r="A4" s="24" t="s">
        <v>40</v>
      </c>
      <c r="B4" s="25" t="s">
        <v>41</v>
      </c>
      <c r="C4" s="26" t="s">
        <v>42</v>
      </c>
      <c r="D4" s="26" t="s">
        <v>43</v>
      </c>
    </row>
    <row r="5" spans="1:4" x14ac:dyDescent="0.2">
      <c r="A5" s="7" t="s">
        <v>72</v>
      </c>
      <c r="B5" s="27">
        <v>35464</v>
      </c>
      <c r="C5" s="28">
        <v>17732</v>
      </c>
      <c r="D5" s="28">
        <v>17732</v>
      </c>
    </row>
    <row r="6" spans="1:4" x14ac:dyDescent="0.2">
      <c r="A6" s="7" t="s">
        <v>8</v>
      </c>
      <c r="B6" s="27">
        <v>2264</v>
      </c>
      <c r="C6" s="28">
        <v>1132</v>
      </c>
      <c r="D6" s="28">
        <v>1132</v>
      </c>
    </row>
    <row r="7" spans="1:4" x14ac:dyDescent="0.2">
      <c r="A7" s="7" t="s">
        <v>44</v>
      </c>
      <c r="B7" s="27">
        <v>77.45</v>
      </c>
      <c r="C7" s="28">
        <v>77.45</v>
      </c>
      <c r="D7" s="28">
        <v>0</v>
      </c>
    </row>
    <row r="8" spans="1:4" x14ac:dyDescent="0.2">
      <c r="A8" s="7" t="s">
        <v>45</v>
      </c>
      <c r="B8" s="27">
        <v>3695</v>
      </c>
      <c r="C8" s="28">
        <v>1847.5</v>
      </c>
      <c r="D8" s="28">
        <v>1847.5</v>
      </c>
    </row>
    <row r="9" spans="1:4" x14ac:dyDescent="0.2">
      <c r="A9" s="7" t="s">
        <v>11</v>
      </c>
      <c r="B9" s="27">
        <v>50</v>
      </c>
      <c r="C9" s="28">
        <v>50</v>
      </c>
      <c r="D9" s="28">
        <v>0</v>
      </c>
    </row>
    <row r="10" spans="1:4" x14ac:dyDescent="0.2">
      <c r="A10" s="11" t="s">
        <v>12</v>
      </c>
      <c r="B10" s="27">
        <v>250</v>
      </c>
      <c r="C10" s="28">
        <v>125</v>
      </c>
      <c r="D10" s="28">
        <v>125</v>
      </c>
    </row>
    <row r="11" spans="1:4" x14ac:dyDescent="0.2">
      <c r="A11" s="7" t="s">
        <v>46</v>
      </c>
      <c r="B11" s="27">
        <v>100</v>
      </c>
      <c r="C11" s="28">
        <v>50</v>
      </c>
      <c r="D11" s="28">
        <v>50</v>
      </c>
    </row>
    <row r="12" spans="1:4" x14ac:dyDescent="0.2">
      <c r="A12" s="7" t="s">
        <v>15</v>
      </c>
      <c r="B12" s="27">
        <v>300</v>
      </c>
      <c r="C12" s="28">
        <v>150</v>
      </c>
      <c r="D12" s="28">
        <v>150</v>
      </c>
    </row>
    <row r="13" spans="1:4" x14ac:dyDescent="0.2">
      <c r="A13" s="7" t="s">
        <v>47</v>
      </c>
      <c r="B13" s="27">
        <v>188</v>
      </c>
      <c r="C13" s="28">
        <v>94</v>
      </c>
      <c r="D13" s="28">
        <v>94</v>
      </c>
    </row>
    <row r="14" spans="1:4" x14ac:dyDescent="0.2">
      <c r="A14" s="7" t="s">
        <v>17</v>
      </c>
      <c r="B14" s="27">
        <v>130</v>
      </c>
      <c r="C14" s="28">
        <v>65</v>
      </c>
      <c r="D14" s="28">
        <v>65</v>
      </c>
    </row>
    <row r="15" spans="1:4" x14ac:dyDescent="0.2">
      <c r="A15" s="7" t="s">
        <v>48</v>
      </c>
      <c r="B15" s="27">
        <v>247.5</v>
      </c>
      <c r="C15" s="28">
        <v>247.5</v>
      </c>
      <c r="D15" s="28">
        <v>0</v>
      </c>
    </row>
    <row r="16" spans="1:4" x14ac:dyDescent="0.2">
      <c r="A16" s="7" t="s">
        <v>22</v>
      </c>
      <c r="B16" s="27">
        <v>32</v>
      </c>
      <c r="C16" s="28">
        <v>16</v>
      </c>
      <c r="D16" s="28">
        <v>16</v>
      </c>
    </row>
    <row r="17" spans="1:4" x14ac:dyDescent="0.2">
      <c r="A17" s="7" t="s">
        <v>74</v>
      </c>
      <c r="B17" s="29">
        <v>2588</v>
      </c>
      <c r="C17" s="30">
        <v>1294</v>
      </c>
      <c r="D17" s="30">
        <v>1294</v>
      </c>
    </row>
    <row r="18" spans="1:4" x14ac:dyDescent="0.2">
      <c r="A18" s="7" t="s">
        <v>49</v>
      </c>
      <c r="B18" s="27">
        <v>80</v>
      </c>
      <c r="C18" s="31">
        <v>80</v>
      </c>
      <c r="D18" s="31"/>
    </row>
    <row r="19" spans="1:4" x14ac:dyDescent="0.2">
      <c r="A19" s="4" t="s">
        <v>50</v>
      </c>
      <c r="B19" s="32">
        <f>SUM(B5:B18)</f>
        <v>45465.95</v>
      </c>
      <c r="C19" s="33">
        <f>SUM(C5:C18)</f>
        <v>22960.45</v>
      </c>
      <c r="D19" s="33">
        <f>SUM(D5:D17)</f>
        <v>22505.5</v>
      </c>
    </row>
    <row r="20" spans="1:4" x14ac:dyDescent="0.2">
      <c r="B20" s="14"/>
    </row>
    <row r="21" spans="1:4" x14ac:dyDescent="0.2">
      <c r="B21" s="16"/>
    </row>
    <row r="22" spans="1:4" x14ac:dyDescent="0.2">
      <c r="A22" s="18" t="s">
        <v>75</v>
      </c>
      <c r="B22" s="19" t="s">
        <v>51</v>
      </c>
      <c r="C22" s="26"/>
    </row>
    <row r="23" spans="1:4" x14ac:dyDescent="0.2">
      <c r="A23" s="7" t="s">
        <v>30</v>
      </c>
      <c r="B23" s="8">
        <v>6215</v>
      </c>
      <c r="C23" s="12"/>
    </row>
    <row r="24" spans="1:4" x14ac:dyDescent="0.2">
      <c r="A24" s="7" t="s">
        <v>31</v>
      </c>
      <c r="B24" s="8">
        <v>7300</v>
      </c>
      <c r="C24" s="12"/>
    </row>
    <row r="25" spans="1:4" x14ac:dyDescent="0.2">
      <c r="A25" s="7" t="s">
        <v>34</v>
      </c>
      <c r="B25" s="8">
        <v>2320</v>
      </c>
      <c r="C25" s="12"/>
    </row>
    <row r="26" spans="1:4" x14ac:dyDescent="0.2">
      <c r="A26" s="7" t="s">
        <v>35</v>
      </c>
      <c r="B26" s="8">
        <v>1450</v>
      </c>
      <c r="C26" s="12"/>
    </row>
    <row r="27" spans="1:4" x14ac:dyDescent="0.2">
      <c r="A27" s="18" t="s">
        <v>52</v>
      </c>
      <c r="B27" s="19">
        <f>SUM(B23:B26)</f>
        <v>17285</v>
      </c>
      <c r="C27" s="34"/>
    </row>
    <row r="28" spans="1:4" x14ac:dyDescent="0.2">
      <c r="A28" s="18"/>
      <c r="B28" s="19"/>
    </row>
    <row r="29" spans="1:4" x14ac:dyDescent="0.2">
      <c r="A29" s="35" t="s">
        <v>77</v>
      </c>
      <c r="B29" s="19"/>
    </row>
    <row r="30" spans="1:4" x14ac:dyDescent="0.2">
      <c r="A30" s="7"/>
      <c r="B30" s="8"/>
    </row>
    <row r="31" spans="1:4" x14ac:dyDescent="0.2">
      <c r="A31" s="36" t="s">
        <v>53</v>
      </c>
      <c r="B31" s="8"/>
    </row>
    <row r="32" spans="1:4" ht="62" customHeight="1" x14ac:dyDescent="0.2">
      <c r="A32" s="37" t="s">
        <v>54</v>
      </c>
      <c r="B32" s="8"/>
    </row>
    <row r="33" spans="1:6" ht="89" customHeight="1" x14ac:dyDescent="0.2">
      <c r="A33" s="38" t="s">
        <v>55</v>
      </c>
      <c r="B33" s="8"/>
    </row>
    <row r="34" spans="1:6" ht="97" customHeight="1" x14ac:dyDescent="0.2">
      <c r="A34" s="39" t="s">
        <v>70</v>
      </c>
      <c r="B34" s="40"/>
      <c r="C34" s="41"/>
      <c r="D34" s="41"/>
      <c r="E34" s="41"/>
      <c r="F34" s="41"/>
    </row>
    <row r="35" spans="1:6" ht="52" customHeight="1" x14ac:dyDescent="0.2">
      <c r="A35" s="42" t="s">
        <v>56</v>
      </c>
    </row>
    <row r="36" spans="1:6" ht="57" customHeight="1" x14ac:dyDescent="0.2">
      <c r="A36" s="43" t="s">
        <v>71</v>
      </c>
    </row>
    <row r="37" spans="1:6" x14ac:dyDescent="0.2">
      <c r="A37" s="44"/>
    </row>
    <row r="38" spans="1:6" x14ac:dyDescent="0.2">
      <c r="A38" s="44"/>
    </row>
    <row r="39" spans="1:6" x14ac:dyDescent="0.2">
      <c r="A39" s="45"/>
    </row>
    <row r="40" spans="1:6" x14ac:dyDescent="0.2">
      <c r="A40" s="45"/>
    </row>
    <row r="41" spans="1:6" x14ac:dyDescent="0.2">
      <c r="A41"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35F2-674D-6344-B96C-5C4979348A74}">
  <dimension ref="A1:D41"/>
  <sheetViews>
    <sheetView workbookViewId="0">
      <selection activeCell="A31" sqref="A31"/>
    </sheetView>
  </sheetViews>
  <sheetFormatPr baseColWidth="10" defaultRowHeight="16" x14ac:dyDescent="0.2"/>
  <cols>
    <col min="1" max="1" width="69.1640625" customWidth="1"/>
    <col min="2" max="2" width="20.33203125" customWidth="1"/>
    <col min="3" max="3" width="17.83203125" customWidth="1"/>
    <col min="4" max="4" width="15.83203125" customWidth="1"/>
  </cols>
  <sheetData>
    <row r="1" spans="1:4" x14ac:dyDescent="0.2">
      <c r="A1" s="23" t="s">
        <v>63</v>
      </c>
    </row>
    <row r="2" spans="1:4" x14ac:dyDescent="0.2">
      <c r="A2" s="23" t="s">
        <v>64</v>
      </c>
    </row>
    <row r="5" spans="1:4" ht="19" x14ac:dyDescent="0.25">
      <c r="A5" s="24" t="s">
        <v>40</v>
      </c>
      <c r="B5" s="25" t="s">
        <v>51</v>
      </c>
      <c r="C5" s="26" t="s">
        <v>42</v>
      </c>
      <c r="D5" s="26" t="s">
        <v>43</v>
      </c>
    </row>
    <row r="6" spans="1:4" x14ac:dyDescent="0.2">
      <c r="A6" s="7" t="s">
        <v>72</v>
      </c>
      <c r="B6" s="27">
        <v>35464</v>
      </c>
      <c r="C6" s="28">
        <v>17732</v>
      </c>
      <c r="D6" s="28">
        <v>17732</v>
      </c>
    </row>
    <row r="7" spans="1:4" x14ac:dyDescent="0.2">
      <c r="A7" s="7" t="s">
        <v>8</v>
      </c>
      <c r="B7" s="27">
        <v>2264</v>
      </c>
      <c r="C7" s="28">
        <v>1132</v>
      </c>
      <c r="D7" s="28">
        <v>1132</v>
      </c>
    </row>
    <row r="8" spans="1:4" x14ac:dyDescent="0.2">
      <c r="A8" s="7" t="s">
        <v>44</v>
      </c>
      <c r="B8" s="10">
        <v>77.45</v>
      </c>
      <c r="C8" s="12">
        <v>77.45</v>
      </c>
      <c r="D8" s="12">
        <v>0</v>
      </c>
    </row>
    <row r="9" spans="1:4" x14ac:dyDescent="0.2">
      <c r="A9" s="7" t="s">
        <v>45</v>
      </c>
      <c r="B9" s="27">
        <v>3695</v>
      </c>
      <c r="C9" s="28">
        <v>1847.5</v>
      </c>
      <c r="D9" s="28">
        <v>1847.5</v>
      </c>
    </row>
    <row r="10" spans="1:4" x14ac:dyDescent="0.2">
      <c r="A10" s="7" t="s">
        <v>15</v>
      </c>
      <c r="B10" s="10">
        <v>300</v>
      </c>
      <c r="C10" s="12">
        <v>150</v>
      </c>
      <c r="D10" s="12">
        <v>150</v>
      </c>
    </row>
    <row r="11" spans="1:4" x14ac:dyDescent="0.2">
      <c r="A11" s="7" t="s">
        <v>57</v>
      </c>
      <c r="B11" s="8">
        <v>78</v>
      </c>
      <c r="C11" s="12">
        <v>78</v>
      </c>
      <c r="D11" s="12"/>
    </row>
    <row r="12" spans="1:4" x14ac:dyDescent="0.2">
      <c r="A12" s="7" t="s">
        <v>47</v>
      </c>
      <c r="B12" s="8">
        <v>188</v>
      </c>
      <c r="C12" s="12">
        <v>94</v>
      </c>
      <c r="D12" s="12">
        <v>94</v>
      </c>
    </row>
    <row r="13" spans="1:4" x14ac:dyDescent="0.2">
      <c r="A13" s="7" t="s">
        <v>17</v>
      </c>
      <c r="B13" s="8">
        <v>130</v>
      </c>
      <c r="C13" s="12">
        <v>65</v>
      </c>
      <c r="D13" s="12">
        <v>65</v>
      </c>
    </row>
    <row r="14" spans="1:4" x14ac:dyDescent="0.2">
      <c r="A14" s="47" t="s">
        <v>58</v>
      </c>
      <c r="B14" s="48">
        <v>645</v>
      </c>
      <c r="C14" s="22">
        <v>645</v>
      </c>
      <c r="D14" s="12">
        <v>0</v>
      </c>
    </row>
    <row r="15" spans="1:4" x14ac:dyDescent="0.2">
      <c r="A15" s="7" t="s">
        <v>59</v>
      </c>
      <c r="B15" s="10">
        <v>200</v>
      </c>
      <c r="C15" s="12">
        <v>200</v>
      </c>
      <c r="D15" s="12">
        <v>0</v>
      </c>
    </row>
    <row r="16" spans="1:4" x14ac:dyDescent="0.2">
      <c r="A16" s="7" t="s">
        <v>22</v>
      </c>
      <c r="B16" s="10">
        <v>32</v>
      </c>
      <c r="C16" s="12">
        <v>16</v>
      </c>
      <c r="D16" s="12">
        <v>16</v>
      </c>
    </row>
    <row r="17" spans="1:4" x14ac:dyDescent="0.2">
      <c r="A17" s="46" t="s">
        <v>73</v>
      </c>
      <c r="B17" s="10">
        <v>1544</v>
      </c>
      <c r="C17" s="12">
        <v>772</v>
      </c>
      <c r="D17" s="12">
        <v>772</v>
      </c>
    </row>
    <row r="18" spans="1:4" x14ac:dyDescent="0.2">
      <c r="A18" s="4" t="s">
        <v>60</v>
      </c>
      <c r="B18" s="49">
        <f>SUM(B6:B17)</f>
        <v>44617.45</v>
      </c>
      <c r="C18" s="34">
        <f>SUM(C6:C17)</f>
        <v>22808.95</v>
      </c>
      <c r="D18" s="34">
        <f>SUM(D6:D17)</f>
        <v>21808.5</v>
      </c>
    </row>
    <row r="19" spans="1:4" x14ac:dyDescent="0.2">
      <c r="B19" s="15"/>
    </row>
    <row r="20" spans="1:4" x14ac:dyDescent="0.2">
      <c r="B20" s="15"/>
    </row>
    <row r="21" spans="1:4" x14ac:dyDescent="0.2">
      <c r="B21" s="17"/>
    </row>
    <row r="22" spans="1:4" x14ac:dyDescent="0.2">
      <c r="A22" s="18" t="s">
        <v>75</v>
      </c>
      <c r="B22" s="20" t="s">
        <v>51</v>
      </c>
      <c r="C22" s="26"/>
    </row>
    <row r="23" spans="1:4" x14ac:dyDescent="0.2">
      <c r="A23" s="7" t="s">
        <v>30</v>
      </c>
      <c r="B23" s="10">
        <v>6215</v>
      </c>
    </row>
    <row r="24" spans="1:4" x14ac:dyDescent="0.2">
      <c r="A24" s="7" t="s">
        <v>31</v>
      </c>
      <c r="B24" s="10">
        <v>7300</v>
      </c>
    </row>
    <row r="25" spans="1:4" x14ac:dyDescent="0.2">
      <c r="A25" s="7" t="s">
        <v>34</v>
      </c>
      <c r="B25" s="10">
        <v>2320</v>
      </c>
    </row>
    <row r="26" spans="1:4" x14ac:dyDescent="0.2">
      <c r="A26" s="7" t="s">
        <v>35</v>
      </c>
      <c r="B26" s="10">
        <v>1450</v>
      </c>
    </row>
    <row r="27" spans="1:4" x14ac:dyDescent="0.2">
      <c r="A27" s="18" t="s">
        <v>52</v>
      </c>
      <c r="B27" s="19">
        <f>SUM(B23:B26)</f>
        <v>17285</v>
      </c>
    </row>
    <row r="28" spans="1:4" x14ac:dyDescent="0.2">
      <c r="A28" s="7"/>
      <c r="B28" s="10"/>
    </row>
    <row r="29" spans="1:4" x14ac:dyDescent="0.2">
      <c r="A29" s="35" t="s">
        <v>78</v>
      </c>
      <c r="B29" s="10"/>
    </row>
    <row r="30" spans="1:4" x14ac:dyDescent="0.2">
      <c r="A30" s="35"/>
      <c r="B30" s="10"/>
    </row>
    <row r="31" spans="1:4" ht="36" customHeight="1" x14ac:dyDescent="0.2">
      <c r="A31" s="50" t="s">
        <v>79</v>
      </c>
      <c r="B31" s="10"/>
    </row>
    <row r="32" spans="1:4" ht="13" customHeight="1" x14ac:dyDescent="0.2">
      <c r="A32" s="7"/>
      <c r="B32" s="20"/>
    </row>
    <row r="33" spans="1:2" ht="30" customHeight="1" x14ac:dyDescent="0.2">
      <c r="A33" s="51" t="s">
        <v>53</v>
      </c>
      <c r="B33" s="20"/>
    </row>
    <row r="34" spans="1:2" x14ac:dyDescent="0.2">
      <c r="A34" s="51"/>
      <c r="B34" s="20"/>
    </row>
    <row r="35" spans="1:2" ht="51" customHeight="1" x14ac:dyDescent="0.2">
      <c r="A35" s="52" t="s">
        <v>54</v>
      </c>
    </row>
    <row r="36" spans="1:2" x14ac:dyDescent="0.2">
      <c r="A36" s="52"/>
    </row>
    <row r="37" spans="1:2" ht="119" customHeight="1" x14ac:dyDescent="0.2">
      <c r="A37" s="39" t="s">
        <v>70</v>
      </c>
    </row>
    <row r="38" spans="1:2" ht="41" customHeight="1" x14ac:dyDescent="0.2">
      <c r="A38" s="53" t="s">
        <v>56</v>
      </c>
    </row>
    <row r="39" spans="1:2" x14ac:dyDescent="0.2">
      <c r="A39" s="45"/>
    </row>
    <row r="40" spans="1:2" x14ac:dyDescent="0.2">
      <c r="A40" s="45"/>
    </row>
    <row r="41" spans="1:2" x14ac:dyDescent="0.2">
      <c r="A4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AE49-C6CD-DB4E-8D9B-B58F37061F8A}">
  <dimension ref="A1:G37"/>
  <sheetViews>
    <sheetView workbookViewId="0">
      <selection activeCell="B32" sqref="B32"/>
    </sheetView>
  </sheetViews>
  <sheetFormatPr baseColWidth="10" defaultRowHeight="16" x14ac:dyDescent="0.2"/>
  <cols>
    <col min="1" max="1" width="66.1640625" customWidth="1"/>
    <col min="2" max="2" width="19.1640625" customWidth="1"/>
    <col min="3" max="3" width="17" customWidth="1"/>
    <col min="4" max="4" width="16.6640625" customWidth="1"/>
  </cols>
  <sheetData>
    <row r="1" spans="1:7" x14ac:dyDescent="0.2">
      <c r="A1" s="23" t="s">
        <v>63</v>
      </c>
    </row>
    <row r="2" spans="1:7" x14ac:dyDescent="0.2">
      <c r="A2" s="23" t="s">
        <v>64</v>
      </c>
    </row>
    <row r="3" spans="1:7" x14ac:dyDescent="0.2">
      <c r="A3" s="23"/>
    </row>
    <row r="4" spans="1:7" ht="19" x14ac:dyDescent="0.25">
      <c r="A4" s="24" t="s">
        <v>40</v>
      </c>
      <c r="B4" s="26" t="s">
        <v>51</v>
      </c>
      <c r="C4" s="26" t="s">
        <v>42</v>
      </c>
      <c r="D4" s="26" t="s">
        <v>43</v>
      </c>
    </row>
    <row r="5" spans="1:7" x14ac:dyDescent="0.2">
      <c r="A5" s="7" t="s">
        <v>72</v>
      </c>
      <c r="B5" s="27">
        <v>47285</v>
      </c>
      <c r="C5" s="28">
        <v>23642.5</v>
      </c>
      <c r="D5" s="28">
        <v>23642.5</v>
      </c>
    </row>
    <row r="6" spans="1:7" x14ac:dyDescent="0.2">
      <c r="A6" s="7" t="s">
        <v>8</v>
      </c>
      <c r="B6" s="27">
        <v>3019</v>
      </c>
      <c r="C6" s="28">
        <v>1509.5</v>
      </c>
      <c r="D6" s="28">
        <v>1509.5</v>
      </c>
    </row>
    <row r="7" spans="1:7" x14ac:dyDescent="0.2">
      <c r="A7" s="7" t="s">
        <v>44</v>
      </c>
      <c r="B7" s="8">
        <v>77.45</v>
      </c>
      <c r="C7" s="12">
        <v>77.45</v>
      </c>
      <c r="D7" s="12">
        <v>0</v>
      </c>
    </row>
    <row r="8" spans="1:7" x14ac:dyDescent="0.2">
      <c r="A8" s="7" t="s">
        <v>45</v>
      </c>
      <c r="B8" s="27">
        <v>3695</v>
      </c>
      <c r="C8" s="28">
        <v>1847.5</v>
      </c>
      <c r="D8" s="28">
        <v>1847.5</v>
      </c>
    </row>
    <row r="9" spans="1:7" x14ac:dyDescent="0.2">
      <c r="A9" s="7" t="s">
        <v>17</v>
      </c>
      <c r="B9" s="8">
        <v>112</v>
      </c>
      <c r="C9" s="12">
        <v>56</v>
      </c>
      <c r="D9" s="12">
        <v>56</v>
      </c>
    </row>
    <row r="10" spans="1:7" x14ac:dyDescent="0.2">
      <c r="A10" s="7" t="s">
        <v>13</v>
      </c>
      <c r="B10" s="8">
        <v>15</v>
      </c>
      <c r="C10" s="12">
        <v>7.5</v>
      </c>
      <c r="D10" s="12">
        <v>7.5</v>
      </c>
    </row>
    <row r="11" spans="1:7" x14ac:dyDescent="0.2">
      <c r="A11" s="7" t="s">
        <v>15</v>
      </c>
      <c r="B11" s="8">
        <v>500</v>
      </c>
      <c r="C11" s="12">
        <v>250</v>
      </c>
      <c r="D11" s="12">
        <v>250</v>
      </c>
    </row>
    <row r="12" spans="1:7" x14ac:dyDescent="0.2">
      <c r="A12" s="47" t="s">
        <v>61</v>
      </c>
      <c r="B12" s="54">
        <v>1945</v>
      </c>
      <c r="C12" s="12">
        <v>1945</v>
      </c>
      <c r="D12" s="12">
        <v>0</v>
      </c>
    </row>
    <row r="13" spans="1:7" x14ac:dyDescent="0.2">
      <c r="A13" s="7" t="s">
        <v>47</v>
      </c>
      <c r="B13" s="8">
        <v>198</v>
      </c>
      <c r="C13" s="55">
        <v>99</v>
      </c>
      <c r="D13" s="55">
        <v>99</v>
      </c>
      <c r="E13" s="7"/>
      <c r="F13" s="7"/>
      <c r="G13" s="7"/>
    </row>
    <row r="14" spans="1:7" x14ac:dyDescent="0.2">
      <c r="A14" s="7" t="s">
        <v>59</v>
      </c>
      <c r="B14" s="8">
        <v>100</v>
      </c>
      <c r="C14" s="12">
        <v>100</v>
      </c>
      <c r="D14" s="12">
        <v>0</v>
      </c>
    </row>
    <row r="15" spans="1:7" x14ac:dyDescent="0.2">
      <c r="A15" s="7" t="s">
        <v>22</v>
      </c>
      <c r="B15" s="8">
        <v>32</v>
      </c>
      <c r="C15" s="12">
        <v>16</v>
      </c>
      <c r="D15" s="12">
        <v>16</v>
      </c>
    </row>
    <row r="16" spans="1:7" x14ac:dyDescent="0.2">
      <c r="A16" s="7" t="s">
        <v>74</v>
      </c>
      <c r="B16" s="10">
        <v>1590</v>
      </c>
      <c r="C16" s="12">
        <v>795</v>
      </c>
      <c r="D16" s="12">
        <v>795</v>
      </c>
    </row>
    <row r="17" spans="1:4" x14ac:dyDescent="0.2">
      <c r="A17" s="4" t="s">
        <v>52</v>
      </c>
      <c r="B17" s="15">
        <f>SUM(B5:B16)</f>
        <v>58568.45</v>
      </c>
      <c r="C17" s="34">
        <f>SUM(C5:C16)</f>
        <v>30345.45</v>
      </c>
      <c r="D17" s="34">
        <f>SUM(D5:D16)</f>
        <v>28223</v>
      </c>
    </row>
    <row r="18" spans="1:4" x14ac:dyDescent="0.2">
      <c r="B18" s="15"/>
    </row>
    <row r="19" spans="1:4" x14ac:dyDescent="0.2">
      <c r="B19" s="16"/>
    </row>
    <row r="20" spans="1:4" x14ac:dyDescent="0.2">
      <c r="A20" s="18" t="s">
        <v>75</v>
      </c>
      <c r="B20" s="19" t="s">
        <v>51</v>
      </c>
    </row>
    <row r="21" spans="1:4" x14ac:dyDescent="0.2">
      <c r="A21" s="7" t="s">
        <v>30</v>
      </c>
      <c r="B21" s="8">
        <v>6780</v>
      </c>
    </row>
    <row r="22" spans="1:4" x14ac:dyDescent="0.2">
      <c r="A22" s="7" t="s">
        <v>31</v>
      </c>
      <c r="B22" s="8">
        <v>7300</v>
      </c>
    </row>
    <row r="23" spans="1:4" x14ac:dyDescent="0.2">
      <c r="A23" s="7" t="s">
        <v>34</v>
      </c>
      <c r="B23" s="8">
        <v>3146</v>
      </c>
    </row>
    <row r="24" spans="1:4" x14ac:dyDescent="0.2">
      <c r="A24" s="7" t="s">
        <v>35</v>
      </c>
      <c r="B24" s="8">
        <v>1450</v>
      </c>
    </row>
    <row r="25" spans="1:4" x14ac:dyDescent="0.2">
      <c r="A25" s="56" t="s">
        <v>62</v>
      </c>
      <c r="B25" s="19">
        <f>SUM(B21:B24)</f>
        <v>18676</v>
      </c>
    </row>
    <row r="26" spans="1:4" x14ac:dyDescent="0.2">
      <c r="A26" s="18"/>
      <c r="B26" s="19"/>
    </row>
    <row r="27" spans="1:4" x14ac:dyDescent="0.2">
      <c r="A27" s="35" t="s">
        <v>80</v>
      </c>
      <c r="B27" s="19"/>
    </row>
    <row r="28" spans="1:4" x14ac:dyDescent="0.2">
      <c r="A28" s="7"/>
      <c r="B28" s="8"/>
    </row>
    <row r="29" spans="1:4" x14ac:dyDescent="0.2">
      <c r="A29" s="51" t="s">
        <v>53</v>
      </c>
      <c r="B29" s="8"/>
    </row>
    <row r="30" spans="1:4" ht="64" customHeight="1" x14ac:dyDescent="0.2">
      <c r="A30" s="52" t="s">
        <v>54</v>
      </c>
      <c r="B30" s="19"/>
    </row>
    <row r="31" spans="1:4" x14ac:dyDescent="0.2">
      <c r="A31" s="52"/>
      <c r="B31" s="19"/>
    </row>
    <row r="32" spans="1:4" ht="106" customHeight="1" x14ac:dyDescent="0.2">
      <c r="A32" s="50" t="s">
        <v>81</v>
      </c>
      <c r="B32" s="19"/>
    </row>
    <row r="33" spans="1:2" x14ac:dyDescent="0.2">
      <c r="A33" s="57"/>
      <c r="B33" s="19"/>
    </row>
    <row r="34" spans="1:2" ht="131" customHeight="1" x14ac:dyDescent="0.2">
      <c r="A34" s="39" t="s">
        <v>70</v>
      </c>
      <c r="B34" s="19"/>
    </row>
    <row r="35" spans="1:2" ht="55" customHeight="1" x14ac:dyDescent="0.2">
      <c r="A35" s="53" t="s">
        <v>56</v>
      </c>
    </row>
    <row r="36" spans="1:2" x14ac:dyDescent="0.2">
      <c r="A36" s="45"/>
    </row>
    <row r="37" spans="1:2" x14ac:dyDescent="0.2">
      <c r="A37" s="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DB2A-E2A7-0D44-8750-D8321DA23C23}">
  <dimension ref="A1:D40"/>
  <sheetViews>
    <sheetView workbookViewId="0">
      <selection activeCell="D26" sqref="D26"/>
    </sheetView>
  </sheetViews>
  <sheetFormatPr baseColWidth="10" defaultRowHeight="16" x14ac:dyDescent="0.2"/>
  <cols>
    <col min="1" max="1" width="68.5" customWidth="1"/>
    <col min="2" max="3" width="14.83203125" customWidth="1"/>
    <col min="4" max="4" width="11.6640625" customWidth="1"/>
  </cols>
  <sheetData>
    <row r="1" spans="1:4" x14ac:dyDescent="0.2">
      <c r="A1" s="23" t="s">
        <v>63</v>
      </c>
    </row>
    <row r="2" spans="1:4" x14ac:dyDescent="0.2">
      <c r="A2" s="23" t="s">
        <v>64</v>
      </c>
    </row>
    <row r="5" spans="1:4" ht="19" x14ac:dyDescent="0.25">
      <c r="A5" s="24" t="s">
        <v>40</v>
      </c>
      <c r="B5" s="58" t="s">
        <v>41</v>
      </c>
      <c r="C5" s="59" t="s">
        <v>42</v>
      </c>
      <c r="D5" s="59" t="s">
        <v>43</v>
      </c>
    </row>
    <row r="6" spans="1:4" x14ac:dyDescent="0.2">
      <c r="A6" s="7" t="s">
        <v>72</v>
      </c>
      <c r="B6" s="27">
        <v>35464</v>
      </c>
      <c r="C6" s="28">
        <v>17732</v>
      </c>
      <c r="D6" s="28">
        <v>17732</v>
      </c>
    </row>
    <row r="7" spans="1:4" x14ac:dyDescent="0.2">
      <c r="A7" s="7" t="s">
        <v>8</v>
      </c>
      <c r="B7" s="27">
        <v>2264</v>
      </c>
      <c r="C7" s="28">
        <v>1132</v>
      </c>
      <c r="D7" s="28">
        <v>1132</v>
      </c>
    </row>
    <row r="8" spans="1:4" x14ac:dyDescent="0.2">
      <c r="A8" s="7" t="s">
        <v>45</v>
      </c>
      <c r="B8" s="27">
        <v>3695</v>
      </c>
      <c r="C8" s="28">
        <v>1847.5</v>
      </c>
      <c r="D8" s="28">
        <v>1847.5</v>
      </c>
    </row>
    <row r="9" spans="1:4" x14ac:dyDescent="0.2">
      <c r="A9" s="7" t="s">
        <v>44</v>
      </c>
      <c r="B9" s="13">
        <v>77.45</v>
      </c>
      <c r="C9" s="60">
        <v>77.45</v>
      </c>
      <c r="D9" s="60">
        <v>0</v>
      </c>
    </row>
    <row r="10" spans="1:4" x14ac:dyDescent="0.2">
      <c r="A10" s="7" t="s">
        <v>47</v>
      </c>
      <c r="B10" s="13">
        <v>70</v>
      </c>
      <c r="C10" s="60">
        <v>35</v>
      </c>
      <c r="D10" s="60">
        <v>35</v>
      </c>
    </row>
    <row r="11" spans="1:4" x14ac:dyDescent="0.2">
      <c r="A11" s="7" t="s">
        <v>15</v>
      </c>
      <c r="B11" s="13">
        <v>300</v>
      </c>
      <c r="C11" s="60">
        <v>150</v>
      </c>
      <c r="D11" s="60">
        <v>150</v>
      </c>
    </row>
    <row r="12" spans="1:4" x14ac:dyDescent="0.2">
      <c r="A12" s="7" t="s">
        <v>18</v>
      </c>
      <c r="B12" s="13">
        <v>35</v>
      </c>
      <c r="C12" s="60">
        <v>0</v>
      </c>
      <c r="D12" s="60">
        <v>35</v>
      </c>
    </row>
    <row r="13" spans="1:4" x14ac:dyDescent="0.2">
      <c r="A13" s="7" t="s">
        <v>65</v>
      </c>
      <c r="B13" s="13">
        <v>160</v>
      </c>
      <c r="C13" s="60">
        <v>0</v>
      </c>
      <c r="D13" s="60">
        <v>160</v>
      </c>
    </row>
    <row r="14" spans="1:4" x14ac:dyDescent="0.2">
      <c r="A14" s="7" t="s">
        <v>59</v>
      </c>
      <c r="B14" s="13">
        <v>100</v>
      </c>
      <c r="C14" s="60">
        <v>100</v>
      </c>
      <c r="D14" s="60">
        <v>0</v>
      </c>
    </row>
    <row r="15" spans="1:4" x14ac:dyDescent="0.2">
      <c r="A15" s="7" t="s">
        <v>74</v>
      </c>
      <c r="B15" s="10">
        <v>1044</v>
      </c>
      <c r="C15" s="12">
        <v>522</v>
      </c>
      <c r="D15" s="12">
        <v>522</v>
      </c>
    </row>
    <row r="16" spans="1:4" x14ac:dyDescent="0.2">
      <c r="A16" s="7" t="s">
        <v>22</v>
      </c>
      <c r="B16" s="13">
        <v>32</v>
      </c>
      <c r="C16" s="60">
        <v>16</v>
      </c>
      <c r="D16" s="60">
        <v>16</v>
      </c>
    </row>
    <row r="17" spans="1:4" x14ac:dyDescent="0.2">
      <c r="A17" s="56" t="s">
        <v>62</v>
      </c>
      <c r="B17" s="61">
        <f>SUM(B6:B16)</f>
        <v>43241.45</v>
      </c>
      <c r="C17" s="59">
        <f>SUM(C6:C16)</f>
        <v>21611.95</v>
      </c>
      <c r="D17" s="59">
        <f>SUM(D6:D16)</f>
        <v>21629.5</v>
      </c>
    </row>
    <row r="18" spans="1:4" x14ac:dyDescent="0.2">
      <c r="A18" s="7"/>
      <c r="B18" s="17"/>
    </row>
    <row r="19" spans="1:4" x14ac:dyDescent="0.2">
      <c r="B19" s="16"/>
    </row>
    <row r="20" spans="1:4" x14ac:dyDescent="0.2">
      <c r="A20" s="18" t="s">
        <v>76</v>
      </c>
      <c r="B20" s="19" t="s">
        <v>51</v>
      </c>
    </row>
    <row r="21" spans="1:4" x14ac:dyDescent="0.2">
      <c r="A21" s="7" t="s">
        <v>30</v>
      </c>
      <c r="B21" s="8">
        <v>6215</v>
      </c>
    </row>
    <row r="22" spans="1:4" x14ac:dyDescent="0.2">
      <c r="A22" s="7" t="s">
        <v>31</v>
      </c>
      <c r="B22" s="8">
        <v>7300</v>
      </c>
    </row>
    <row r="23" spans="1:4" x14ac:dyDescent="0.2">
      <c r="A23" s="7" t="s">
        <v>34</v>
      </c>
      <c r="B23" s="8">
        <v>3146</v>
      </c>
    </row>
    <row r="24" spans="1:4" x14ac:dyDescent="0.2">
      <c r="A24" s="7" t="s">
        <v>35</v>
      </c>
      <c r="B24" s="8">
        <v>1450</v>
      </c>
    </row>
    <row r="25" spans="1:4" x14ac:dyDescent="0.2">
      <c r="A25" s="18" t="s">
        <v>60</v>
      </c>
      <c r="B25" s="19">
        <f>SUM(B21:B24)</f>
        <v>18111</v>
      </c>
    </row>
    <row r="26" spans="1:4" x14ac:dyDescent="0.2">
      <c r="A26" s="7"/>
      <c r="B26" s="8"/>
    </row>
    <row r="27" spans="1:4" x14ac:dyDescent="0.2">
      <c r="A27" s="62" t="s">
        <v>66</v>
      </c>
      <c r="B27" s="8"/>
    </row>
    <row r="28" spans="1:4" x14ac:dyDescent="0.2">
      <c r="A28" s="7"/>
      <c r="B28" s="8"/>
    </row>
    <row r="29" spans="1:4" x14ac:dyDescent="0.2">
      <c r="A29" s="51" t="s">
        <v>53</v>
      </c>
      <c r="B29" s="19"/>
    </row>
    <row r="30" spans="1:4" ht="47" customHeight="1" x14ac:dyDescent="0.2">
      <c r="A30" s="52" t="s">
        <v>54</v>
      </c>
      <c r="B30" s="8"/>
    </row>
    <row r="31" spans="1:4" x14ac:dyDescent="0.2">
      <c r="A31" s="7"/>
      <c r="B31" s="8"/>
    </row>
    <row r="32" spans="1:4" x14ac:dyDescent="0.2">
      <c r="A32" s="7" t="s">
        <v>67</v>
      </c>
      <c r="B32" s="19"/>
    </row>
    <row r="33" spans="1:2" x14ac:dyDescent="0.2">
      <c r="A33" s="7" t="s">
        <v>68</v>
      </c>
      <c r="B33" s="19"/>
    </row>
    <row r="34" spans="1:2" x14ac:dyDescent="0.2">
      <c r="A34" s="7" t="s">
        <v>69</v>
      </c>
    </row>
    <row r="36" spans="1:2" ht="121" customHeight="1" x14ac:dyDescent="0.2">
      <c r="A36" s="39" t="s">
        <v>70</v>
      </c>
    </row>
    <row r="38" spans="1:2" ht="16" customHeight="1" x14ac:dyDescent="0.2">
      <c r="A38" s="53" t="s">
        <v>56</v>
      </c>
    </row>
    <row r="39" spans="1:2" x14ac:dyDescent="0.2">
      <c r="A39" s="45"/>
    </row>
    <row r="40" spans="1:2" x14ac:dyDescent="0.2">
      <c r="A40"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CLASSS</vt:lpstr>
      <vt:lpstr>Class of 2024</vt:lpstr>
      <vt:lpstr>Class of 2023</vt:lpstr>
      <vt:lpstr>Class od 2022</vt:lpstr>
      <vt:lpstr>Class of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Feichtner, Michelle L.</dc:creator>
  <cp:lastModifiedBy>Feichtner, Michelle L.</cp:lastModifiedBy>
  <dcterms:created xsi:type="dcterms:W3CDTF">2020-03-30T13:45:03Z</dcterms:created>
  <dcterms:modified xsi:type="dcterms:W3CDTF">2020-03-31T10:53:35Z</dcterms:modified>
</cp:coreProperties>
</file>